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Notes" sheetId="1" r:id="rId1"/>
    <sheet name="Fixed Values" sheetId="3" r:id="rId2"/>
    <sheet name="Budget" sheetId="2" r:id="rId3"/>
    <sheet name="Actual" sheetId="6" r:id="rId4"/>
  </sheets>
  <calcPr calcId="145621"/>
</workbook>
</file>

<file path=xl/calcChain.xml><?xml version="1.0" encoding="utf-8"?>
<calcChain xmlns="http://schemas.openxmlformats.org/spreadsheetml/2006/main">
  <c r="E58" i="6" l="1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5" i="6"/>
  <c r="B45" i="6"/>
  <c r="D45" i="6" s="1"/>
  <c r="E44" i="6"/>
  <c r="D44" i="6"/>
  <c r="B44" i="6"/>
  <c r="B43" i="6"/>
  <c r="E43" i="6" s="1"/>
  <c r="B42" i="6"/>
  <c r="E42" i="6" s="1"/>
  <c r="E41" i="6"/>
  <c r="B41" i="6"/>
  <c r="D41" i="6" s="1"/>
  <c r="E40" i="6"/>
  <c r="D40" i="6"/>
  <c r="B40" i="6"/>
  <c r="B39" i="6"/>
  <c r="D39" i="6" s="1"/>
  <c r="B38" i="6"/>
  <c r="E38" i="6" s="1"/>
  <c r="E37" i="6"/>
  <c r="B37" i="6"/>
  <c r="D37" i="6" s="1"/>
  <c r="E36" i="6"/>
  <c r="D36" i="6"/>
  <c r="D29" i="6"/>
  <c r="D15" i="6"/>
  <c r="D64" i="6" s="1"/>
  <c r="D36" i="2"/>
  <c r="E50" i="2"/>
  <c r="E51" i="2"/>
  <c r="E52" i="2"/>
  <c r="E53" i="2"/>
  <c r="E54" i="2"/>
  <c r="E55" i="2"/>
  <c r="E56" i="2"/>
  <c r="E57" i="2"/>
  <c r="E58" i="2"/>
  <c r="E49" i="2"/>
  <c r="E37" i="2"/>
  <c r="E38" i="2"/>
  <c r="E39" i="2"/>
  <c r="E40" i="2"/>
  <c r="E41" i="2"/>
  <c r="E42" i="2"/>
  <c r="E43" i="2"/>
  <c r="E44" i="2"/>
  <c r="E45" i="2"/>
  <c r="E36" i="2"/>
  <c r="D50" i="2"/>
  <c r="D51" i="2"/>
  <c r="D52" i="2"/>
  <c r="D53" i="2"/>
  <c r="D54" i="2"/>
  <c r="D55" i="2"/>
  <c r="D56" i="2"/>
  <c r="D57" i="2"/>
  <c r="D58" i="2"/>
  <c r="D49" i="2"/>
  <c r="D43" i="6" l="1"/>
  <c r="D38" i="6"/>
  <c r="E39" i="6"/>
  <c r="D42" i="6"/>
  <c r="D60" i="6" s="1"/>
  <c r="D65" i="6" s="1"/>
  <c r="D66" i="6" s="1"/>
  <c r="B45" i="2"/>
  <c r="D45" i="2" s="1"/>
  <c r="D15" i="2"/>
  <c r="D64" i="2" s="1"/>
  <c r="D29" i="2"/>
  <c r="B39" i="2"/>
  <c r="B40" i="2"/>
  <c r="D40" i="2" s="1"/>
  <c r="B41" i="2"/>
  <c r="B42" i="2"/>
  <c r="B43" i="2"/>
  <c r="B44" i="2"/>
  <c r="B38" i="2"/>
  <c r="D38" i="2" s="1"/>
  <c r="B37" i="2"/>
  <c r="D67" i="6" l="1"/>
  <c r="D68" i="6" s="1"/>
  <c r="D43" i="2"/>
  <c r="D39" i="2"/>
  <c r="D42" i="2"/>
  <c r="D41" i="2"/>
  <c r="D44" i="2"/>
  <c r="D37" i="2"/>
  <c r="D60" i="2" l="1"/>
  <c r="D65" i="2" s="1"/>
  <c r="D66" i="2" s="1"/>
  <c r="D67" i="2" s="1"/>
  <c r="D68" i="2" s="1"/>
</calcChain>
</file>

<file path=xl/sharedStrings.xml><?xml version="1.0" encoding="utf-8"?>
<sst xmlns="http://schemas.openxmlformats.org/spreadsheetml/2006/main" count="139" uniqueCount="59">
  <si>
    <t>Version</t>
  </si>
  <si>
    <t>1.00</t>
  </si>
  <si>
    <t>Date Released</t>
  </si>
  <si>
    <t>26th July 2012</t>
  </si>
  <si>
    <t>Maximum RM per hour</t>
  </si>
  <si>
    <t>UNMC Overhead</t>
  </si>
  <si>
    <t>Event Details</t>
  </si>
  <si>
    <t>Start Date</t>
  </si>
  <si>
    <t>End Date</t>
  </si>
  <si>
    <t>Income</t>
  </si>
  <si>
    <t>Estimated number of people who will attend</t>
  </si>
  <si>
    <t>Registration Fee</t>
  </si>
  <si>
    <t>Client</t>
  </si>
  <si>
    <t>Expenses</t>
  </si>
  <si>
    <t>Staff Costs</t>
  </si>
  <si>
    <t>Summary</t>
  </si>
  <si>
    <t>Total Income</t>
  </si>
  <si>
    <t>Total Expenses</t>
  </si>
  <si>
    <t>Budgeted Surplus</t>
  </si>
  <si>
    <t>Total Staff Costs</t>
  </si>
  <si>
    <t>Payment per Hour</t>
  </si>
  <si>
    <t>Contact Hours</t>
  </si>
  <si>
    <t>Payment</t>
  </si>
  <si>
    <t>Comments</t>
  </si>
  <si>
    <t>Name of Event</t>
  </si>
  <si>
    <t>UNMC Organiser</t>
  </si>
  <si>
    <t>Estimated Income</t>
  </si>
  <si>
    <t>MYR</t>
  </si>
  <si>
    <t>Notes</t>
  </si>
  <si>
    <t>You need to input values into the yellow cells and then submit this budget as part of the Executive Education sign off form,</t>
  </si>
  <si>
    <t>by sign off by the faculty Dean</t>
  </si>
  <si>
    <t>Expense 1 (provide details)</t>
  </si>
  <si>
    <t>Expense 2 (provide details)</t>
  </si>
  <si>
    <t>Expense 3 (provide details)</t>
  </si>
  <si>
    <t>Expense 4 (provide details)</t>
  </si>
  <si>
    <t>Expense 5 (provide details)</t>
  </si>
  <si>
    <t>Expense 6 (provide details)</t>
  </si>
  <si>
    <t>Expense 7 (provide details)</t>
  </si>
  <si>
    <t>Expense 8 (provide details)</t>
  </si>
  <si>
    <t>Expense 9 (provide details)</t>
  </si>
  <si>
    <t>Expense 10 (provide details)</t>
  </si>
  <si>
    <t>Staff Name 1 (enter name)</t>
  </si>
  <si>
    <t>Staff Name 2 (enter name)</t>
  </si>
  <si>
    <t>Staff Name 3 (enter name)</t>
  </si>
  <si>
    <t>Staff Name 4 (enter name)</t>
  </si>
  <si>
    <t>Staff Name 5 (enter name)</t>
  </si>
  <si>
    <t>Staff Name 6 (enter name)</t>
  </si>
  <si>
    <t>Staff Name 7 (enter name)</t>
  </si>
  <si>
    <t>Staff Name 8 (enter name)</t>
  </si>
  <si>
    <t>Staff Name 9 (enter name)</t>
  </si>
  <si>
    <t>Staff Name 10 (enter name)</t>
  </si>
  <si>
    <t>Final Surplus</t>
  </si>
  <si>
    <t>Other income (e.g. please specify)</t>
  </si>
  <si>
    <t>The Budet tab should be used when planning each event</t>
  </si>
  <si>
    <t>The Actuals tab should be used at the end of each event</t>
  </si>
  <si>
    <t>(Note: The only difference between the two is the header, so you could copy the Budget to create an Actual, and just modify the figures)</t>
  </si>
  <si>
    <t>External Staff</t>
  </si>
  <si>
    <t>UNMC Staff</t>
  </si>
  <si>
    <t>Maximum Payment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</si>
</sst>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MYR]\ 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2" fillId="0" borderId="1" xfId="0" applyFont="1" applyBorder="1" applyProtection="1"/>
    <xf numFmtId="164" fontId="2" fillId="0" borderId="0" xfId="0" applyNumberFormat="1" applyFont="1" applyBorder="1" applyProtection="1"/>
    <xf numFmtId="0" fontId="2" fillId="0" borderId="0" xfId="0" applyFont="1" applyBorder="1" applyProtection="1"/>
    <xf numFmtId="164" fontId="2" fillId="0" borderId="1" xfId="0" applyNumberFormat="1" applyFont="1" applyBorder="1" applyProtection="1"/>
    <xf numFmtId="0" fontId="3" fillId="0" borderId="0" xfId="0" applyFont="1" applyBorder="1" applyAlignment="1" applyProtection="1">
      <alignment horizontal="center" vertical="center" wrapText="1"/>
    </xf>
    <xf numFmtId="164" fontId="0" fillId="0" borderId="1" xfId="0" applyNumberFormat="1" applyBorder="1" applyProtection="1"/>
    <xf numFmtId="0" fontId="1" fillId="0" borderId="0" xfId="0" applyFont="1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0" xfId="0" applyProtection="1"/>
    <xf numFmtId="9" fontId="0" fillId="0" borderId="0" xfId="0" applyNumberFormat="1" applyProtection="1"/>
    <xf numFmtId="0" fontId="0" fillId="0" borderId="0" xfId="0" quotePrefix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defaultRowHeight="15" x14ac:dyDescent="0.25"/>
  <cols>
    <col min="1" max="1" width="13.85546875" style="23" bestFit="1" customWidth="1"/>
    <col min="2" max="2" width="13.28515625" style="23" bestFit="1" customWidth="1"/>
    <col min="3" max="16384" width="9.140625" style="23"/>
  </cols>
  <sheetData>
    <row r="1" spans="1:2" x14ac:dyDescent="0.25">
      <c r="A1" s="23" t="s">
        <v>0</v>
      </c>
      <c r="B1" s="25" t="s">
        <v>1</v>
      </c>
    </row>
    <row r="2" spans="1:2" x14ac:dyDescent="0.25">
      <c r="A2" s="23" t="s">
        <v>2</v>
      </c>
      <c r="B2" s="23" t="s">
        <v>3</v>
      </c>
    </row>
    <row r="4" spans="1:2" x14ac:dyDescent="0.25">
      <c r="A4" s="23" t="s">
        <v>28</v>
      </c>
      <c r="B4" s="23" t="s">
        <v>29</v>
      </c>
    </row>
    <row r="5" spans="1:2" x14ac:dyDescent="0.25">
      <c r="B5" s="23" t="s">
        <v>30</v>
      </c>
    </row>
    <row r="7" spans="1:2" x14ac:dyDescent="0.25">
      <c r="B7" s="23" t="s">
        <v>53</v>
      </c>
    </row>
    <row r="9" spans="1:2" x14ac:dyDescent="0.25">
      <c r="B9" s="23" t="s">
        <v>54</v>
      </c>
    </row>
    <row r="11" spans="1:2" x14ac:dyDescent="0.25">
      <c r="B11" s="23" t="s">
        <v>55</v>
      </c>
    </row>
  </sheetData>
  <sheetProtection password="EEF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defaultRowHeight="15" x14ac:dyDescent="0.25"/>
  <cols>
    <col min="1" max="1" width="26.5703125" style="23" customWidth="1"/>
    <col min="2" max="16384" width="9.140625" style="23"/>
  </cols>
  <sheetData>
    <row r="1" spans="1:2" x14ac:dyDescent="0.25">
      <c r="A1" s="23" t="s">
        <v>4</v>
      </c>
      <c r="B1" s="23">
        <v>400</v>
      </c>
    </row>
    <row r="2" spans="1:2" x14ac:dyDescent="0.25">
      <c r="A2" s="23" t="s">
        <v>5</v>
      </c>
      <c r="B2" s="24">
        <v>0.2</v>
      </c>
    </row>
    <row r="3" spans="1:2" x14ac:dyDescent="0.25">
      <c r="A3" s="23" t="s">
        <v>58</v>
      </c>
      <c r="B3" s="23">
        <v>2400</v>
      </c>
    </row>
  </sheetData>
  <sheetProtection password="EEF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A1172"/>
  <sheetViews>
    <sheetView workbookViewId="0">
      <selection activeCell="A31" sqref="A31:XFD31"/>
    </sheetView>
  </sheetViews>
  <sheetFormatPr defaultRowHeight="15" x14ac:dyDescent="0.25"/>
  <cols>
    <col min="1" max="1" width="41.5703125" style="11" bestFit="1" customWidth="1"/>
    <col min="2" max="2" width="15.85546875" style="11" bestFit="1" customWidth="1"/>
    <col min="3" max="3" width="9.7109375" style="11" customWidth="1"/>
    <col min="4" max="4" width="13.85546875" style="11" customWidth="1"/>
    <col min="5" max="5" width="49.85546875" style="22" customWidth="1"/>
    <col min="6" max="443" width="9.140625" style="12"/>
    <col min="444" max="16384" width="9.140625" style="11"/>
  </cols>
  <sheetData>
    <row r="1" spans="1:443" s="10" customFormat="1" ht="21.75" customHeight="1" x14ac:dyDescent="0.25">
      <c r="A1" s="7" t="s">
        <v>6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</row>
    <row r="2" spans="1:443" x14ac:dyDescent="0.25">
      <c r="A2" s="11" t="s">
        <v>24</v>
      </c>
      <c r="B2" s="4"/>
      <c r="C2" s="5"/>
      <c r="D2" s="5"/>
      <c r="E2" s="6"/>
    </row>
    <row r="3" spans="1:443" x14ac:dyDescent="0.25">
      <c r="A3" s="11" t="s">
        <v>7</v>
      </c>
      <c r="B3" s="4"/>
      <c r="C3" s="5"/>
      <c r="D3" s="5"/>
      <c r="E3" s="6"/>
    </row>
    <row r="4" spans="1:443" x14ac:dyDescent="0.25">
      <c r="A4" s="11" t="s">
        <v>8</v>
      </c>
      <c r="B4" s="4"/>
      <c r="C4" s="5"/>
      <c r="D4" s="5"/>
      <c r="E4" s="6"/>
    </row>
    <row r="5" spans="1:443" x14ac:dyDescent="0.25">
      <c r="A5" s="11" t="s">
        <v>12</v>
      </c>
      <c r="B5" s="4"/>
      <c r="C5" s="5"/>
      <c r="D5" s="5"/>
      <c r="E5" s="6"/>
    </row>
    <row r="6" spans="1:443" x14ac:dyDescent="0.25">
      <c r="A6" s="11" t="s">
        <v>25</v>
      </c>
      <c r="B6" s="4"/>
      <c r="C6" s="5"/>
      <c r="D6" s="5"/>
      <c r="E6" s="6"/>
    </row>
    <row r="7" spans="1:443" x14ac:dyDescent="0.25">
      <c r="A7" s="12"/>
      <c r="B7" s="12"/>
      <c r="C7" s="12"/>
      <c r="D7" s="12"/>
      <c r="E7" s="12"/>
    </row>
    <row r="8" spans="1:443" s="10" customFormat="1" ht="21.75" customHeight="1" x14ac:dyDescent="0.25">
      <c r="A8" s="7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</row>
    <row r="9" spans="1:443" x14ac:dyDescent="0.25">
      <c r="A9" s="11" t="s">
        <v>10</v>
      </c>
      <c r="B9" s="12"/>
      <c r="C9" s="12"/>
      <c r="D9" s="1"/>
      <c r="E9" s="12"/>
    </row>
    <row r="10" spans="1:443" x14ac:dyDescent="0.25">
      <c r="A10" s="11" t="s">
        <v>11</v>
      </c>
      <c r="B10" s="13"/>
      <c r="C10" s="12"/>
      <c r="D10" s="3"/>
      <c r="E10" s="12"/>
    </row>
    <row r="11" spans="1:443" x14ac:dyDescent="0.25">
      <c r="A11" s="1" t="s">
        <v>52</v>
      </c>
      <c r="B11" s="13"/>
      <c r="C11" s="12"/>
      <c r="D11" s="3"/>
      <c r="E11" s="12"/>
    </row>
    <row r="12" spans="1:443" x14ac:dyDescent="0.25">
      <c r="A12" s="1" t="s">
        <v>52</v>
      </c>
      <c r="B12" s="13"/>
      <c r="C12" s="12"/>
      <c r="D12" s="3"/>
      <c r="E12" s="12"/>
    </row>
    <row r="13" spans="1:443" x14ac:dyDescent="0.25">
      <c r="A13" s="1" t="s">
        <v>52</v>
      </c>
      <c r="B13" s="13"/>
      <c r="C13" s="12"/>
      <c r="D13" s="3"/>
      <c r="E13" s="12"/>
    </row>
    <row r="14" spans="1:443" x14ac:dyDescent="0.25">
      <c r="A14" s="1" t="s">
        <v>52</v>
      </c>
      <c r="B14" s="13"/>
      <c r="C14" s="12"/>
      <c r="D14" s="3"/>
      <c r="E14" s="12"/>
    </row>
    <row r="15" spans="1:443" s="14" customFormat="1" x14ac:dyDescent="0.25">
      <c r="A15" s="14" t="s">
        <v>26</v>
      </c>
      <c r="B15" s="15"/>
      <c r="C15" s="16"/>
      <c r="D15" s="17">
        <f>(D9*D10)+SUM(D11:D14)</f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</row>
    <row r="16" spans="1:443" x14ac:dyDescent="0.25">
      <c r="A16" s="12"/>
      <c r="B16" s="12"/>
      <c r="C16" s="12"/>
      <c r="D16" s="12"/>
      <c r="E16" s="12"/>
    </row>
    <row r="17" spans="1:443" s="10" customFormat="1" ht="24.75" customHeight="1" x14ac:dyDescent="0.25">
      <c r="A17" s="7" t="s">
        <v>13</v>
      </c>
      <c r="B17" s="9"/>
      <c r="C17" s="9"/>
      <c r="D17" s="18" t="s">
        <v>27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</row>
    <row r="18" spans="1:443" x14ac:dyDescent="0.25">
      <c r="A18" s="1" t="s">
        <v>31</v>
      </c>
      <c r="B18" s="12"/>
      <c r="C18" s="12"/>
      <c r="D18" s="3"/>
      <c r="E18" s="12"/>
    </row>
    <row r="19" spans="1:443" x14ac:dyDescent="0.25">
      <c r="A19" s="1" t="s">
        <v>32</v>
      </c>
      <c r="B19" s="12"/>
      <c r="C19" s="12"/>
      <c r="D19" s="3"/>
      <c r="E19" s="12"/>
    </row>
    <row r="20" spans="1:443" x14ac:dyDescent="0.25">
      <c r="A20" s="1" t="s">
        <v>33</v>
      </c>
      <c r="B20" s="12"/>
      <c r="C20" s="12"/>
      <c r="D20" s="3"/>
      <c r="E20" s="12"/>
    </row>
    <row r="21" spans="1:443" x14ac:dyDescent="0.25">
      <c r="A21" s="1" t="s">
        <v>34</v>
      </c>
      <c r="B21" s="12"/>
      <c r="C21" s="12"/>
      <c r="D21" s="3"/>
      <c r="E21" s="12"/>
    </row>
    <row r="22" spans="1:443" x14ac:dyDescent="0.25">
      <c r="A22" s="1" t="s">
        <v>35</v>
      </c>
      <c r="B22" s="12"/>
      <c r="C22" s="12"/>
      <c r="D22" s="3"/>
      <c r="E22" s="12"/>
    </row>
    <row r="23" spans="1:443" x14ac:dyDescent="0.25">
      <c r="A23" s="1" t="s">
        <v>36</v>
      </c>
      <c r="B23" s="12"/>
      <c r="C23" s="12"/>
      <c r="D23" s="3"/>
      <c r="E23" s="12"/>
    </row>
    <row r="24" spans="1:443" x14ac:dyDescent="0.25">
      <c r="A24" s="1" t="s">
        <v>37</v>
      </c>
      <c r="B24" s="12"/>
      <c r="C24" s="12"/>
      <c r="D24" s="3"/>
      <c r="E24" s="12"/>
    </row>
    <row r="25" spans="1:443" x14ac:dyDescent="0.25">
      <c r="A25" s="1" t="s">
        <v>38</v>
      </c>
      <c r="B25" s="12"/>
      <c r="C25" s="12"/>
      <c r="D25" s="3"/>
      <c r="E25" s="12"/>
    </row>
    <row r="26" spans="1:443" x14ac:dyDescent="0.25">
      <c r="A26" s="1" t="s">
        <v>39</v>
      </c>
      <c r="B26" s="12"/>
      <c r="C26" s="12"/>
      <c r="D26" s="3"/>
      <c r="E26" s="12"/>
    </row>
    <row r="27" spans="1:443" x14ac:dyDescent="0.25">
      <c r="A27" s="1" t="s">
        <v>40</v>
      </c>
      <c r="B27" s="12"/>
      <c r="C27" s="12"/>
      <c r="D27" s="3"/>
      <c r="E27" s="12"/>
    </row>
    <row r="28" spans="1:443" x14ac:dyDescent="0.25">
      <c r="A28" s="12"/>
      <c r="B28" s="12"/>
      <c r="C28" s="12"/>
      <c r="D28" s="15"/>
      <c r="E28" s="12"/>
    </row>
    <row r="29" spans="1:443" s="14" customFormat="1" x14ac:dyDescent="0.25">
      <c r="A29" s="16" t="s">
        <v>17</v>
      </c>
      <c r="B29" s="16"/>
      <c r="C29" s="16"/>
      <c r="D29" s="15">
        <f>SUM(D18:D28)</f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</row>
    <row r="30" spans="1:443" s="14" customFormat="1" x14ac:dyDescent="0.25">
      <c r="A30" s="16"/>
      <c r="B30" s="16"/>
      <c r="C30" s="16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</row>
    <row r="31" spans="1:443" s="14" customFormat="1" x14ac:dyDescent="0.25">
      <c r="A31" s="16"/>
      <c r="B31" s="16"/>
      <c r="C31" s="16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</row>
    <row r="32" spans="1:443" s="14" customFormat="1" x14ac:dyDescent="0.25">
      <c r="A32" s="16"/>
      <c r="B32" s="16"/>
      <c r="C32" s="16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</row>
    <row r="33" spans="1:443" s="14" customFormat="1" x14ac:dyDescent="0.25">
      <c r="A33" s="16"/>
      <c r="B33" s="16"/>
      <c r="C33" s="16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</row>
    <row r="34" spans="1:443" ht="31.5" x14ac:dyDescent="0.25">
      <c r="A34" s="7" t="s">
        <v>14</v>
      </c>
      <c r="B34" s="12"/>
      <c r="C34" s="12"/>
      <c r="D34" s="12"/>
      <c r="E34" s="12"/>
    </row>
    <row r="35" spans="1:443" s="10" customFormat="1" ht="38.25" customHeight="1" x14ac:dyDescent="0.25">
      <c r="A35" s="18" t="s">
        <v>56</v>
      </c>
      <c r="B35" s="18" t="s">
        <v>20</v>
      </c>
      <c r="C35" s="18" t="s">
        <v>21</v>
      </c>
      <c r="D35" s="9" t="s">
        <v>22</v>
      </c>
      <c r="E35" s="9" t="s">
        <v>23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</row>
    <row r="36" spans="1:443" x14ac:dyDescent="0.25">
      <c r="A36" s="1" t="s">
        <v>41</v>
      </c>
      <c r="B36" s="2">
        <v>400</v>
      </c>
      <c r="C36" s="1"/>
      <c r="D36" s="19">
        <f>B36*C36</f>
        <v>0</v>
      </c>
      <c r="E36" s="20" t="str">
        <f>IF(B36&gt;'Fixed Values'!$B$1,"Warning: Payment above allowed limit", "")</f>
        <v/>
      </c>
    </row>
    <row r="37" spans="1:443" x14ac:dyDescent="0.25">
      <c r="A37" s="1" t="s">
        <v>42</v>
      </c>
      <c r="B37" s="2">
        <f>'Fixed Values'!$B$1</f>
        <v>400</v>
      </c>
      <c r="C37" s="1"/>
      <c r="D37" s="19">
        <f t="shared" ref="D37:D45" si="0">B37*C37</f>
        <v>0</v>
      </c>
      <c r="E37" s="20" t="str">
        <f>IF(B37&gt;'Fixed Values'!$B$1,"Warning: Payment above allowed limit", "")</f>
        <v/>
      </c>
    </row>
    <row r="38" spans="1:443" x14ac:dyDescent="0.25">
      <c r="A38" s="1" t="s">
        <v>43</v>
      </c>
      <c r="B38" s="2">
        <f>'Fixed Values'!$B$1</f>
        <v>400</v>
      </c>
      <c r="C38" s="1"/>
      <c r="D38" s="19">
        <f t="shared" si="0"/>
        <v>0</v>
      </c>
      <c r="E38" s="20" t="str">
        <f>IF(B38&gt;'Fixed Values'!$B$1,"Warning: Payment above allowed limit", "")</f>
        <v/>
      </c>
    </row>
    <row r="39" spans="1:443" x14ac:dyDescent="0.25">
      <c r="A39" s="1" t="s">
        <v>44</v>
      </c>
      <c r="B39" s="2">
        <f>'Fixed Values'!$B$1</f>
        <v>400</v>
      </c>
      <c r="C39" s="1"/>
      <c r="D39" s="19">
        <f t="shared" si="0"/>
        <v>0</v>
      </c>
      <c r="E39" s="20" t="str">
        <f>IF(B39&gt;'Fixed Values'!$B$1,"Warning: Payment above allowed limit", "")</f>
        <v/>
      </c>
    </row>
    <row r="40" spans="1:443" x14ac:dyDescent="0.25">
      <c r="A40" s="1" t="s">
        <v>45</v>
      </c>
      <c r="B40" s="2">
        <f>'Fixed Values'!$B$1</f>
        <v>400</v>
      </c>
      <c r="C40" s="1"/>
      <c r="D40" s="19">
        <f t="shared" si="0"/>
        <v>0</v>
      </c>
      <c r="E40" s="20" t="str">
        <f>IF(B40&gt;'Fixed Values'!$B$1,"Warning: Payment above allowed limit", "")</f>
        <v/>
      </c>
    </row>
    <row r="41" spans="1:443" x14ac:dyDescent="0.25">
      <c r="A41" s="1" t="s">
        <v>46</v>
      </c>
      <c r="B41" s="2">
        <f>'Fixed Values'!$B$1</f>
        <v>400</v>
      </c>
      <c r="C41" s="1"/>
      <c r="D41" s="19">
        <f t="shared" si="0"/>
        <v>0</v>
      </c>
      <c r="E41" s="20" t="str">
        <f>IF(B41&gt;'Fixed Values'!$B$1,"Warning: Payment above allowed limit", "")</f>
        <v/>
      </c>
    </row>
    <row r="42" spans="1:443" x14ac:dyDescent="0.25">
      <c r="A42" s="1" t="s">
        <v>47</v>
      </c>
      <c r="B42" s="2">
        <f>'Fixed Values'!$B$1</f>
        <v>400</v>
      </c>
      <c r="C42" s="1"/>
      <c r="D42" s="19">
        <f t="shared" si="0"/>
        <v>0</v>
      </c>
      <c r="E42" s="20" t="str">
        <f>IF(B42&gt;'Fixed Values'!$B$1,"Warning: Payment above allowed limit", "")</f>
        <v/>
      </c>
    </row>
    <row r="43" spans="1:443" x14ac:dyDescent="0.25">
      <c r="A43" s="1" t="s">
        <v>48</v>
      </c>
      <c r="B43" s="2">
        <f>'Fixed Values'!$B$1</f>
        <v>400</v>
      </c>
      <c r="C43" s="1"/>
      <c r="D43" s="19">
        <f t="shared" si="0"/>
        <v>0</v>
      </c>
      <c r="E43" s="20" t="str">
        <f>IF(B43&gt;'Fixed Values'!$B$1,"Warning: Payment above allowed limit", "")</f>
        <v/>
      </c>
    </row>
    <row r="44" spans="1:443" x14ac:dyDescent="0.25">
      <c r="A44" s="1" t="s">
        <v>49</v>
      </c>
      <c r="B44" s="2">
        <f>'Fixed Values'!$B$1</f>
        <v>400</v>
      </c>
      <c r="C44" s="1"/>
      <c r="D44" s="19">
        <f t="shared" si="0"/>
        <v>0</v>
      </c>
      <c r="E44" s="20" t="str">
        <f>IF(B44&gt;'Fixed Values'!$B$1,"Warning: Payment above allowed limit", "")</f>
        <v/>
      </c>
    </row>
    <row r="45" spans="1:443" x14ac:dyDescent="0.25">
      <c r="A45" s="1" t="s">
        <v>50</v>
      </c>
      <c r="B45" s="2">
        <f>'Fixed Values'!$B$1</f>
        <v>400</v>
      </c>
      <c r="C45" s="1"/>
      <c r="D45" s="19">
        <f t="shared" si="0"/>
        <v>0</v>
      </c>
      <c r="E45" s="20" t="str">
        <f>IF(B45&gt;'Fixed Values'!$B$1,"Warning: Payment above allowed limit", "")</f>
        <v/>
      </c>
    </row>
    <row r="46" spans="1:443" x14ac:dyDescent="0.25">
      <c r="A46" s="20"/>
      <c r="B46" s="20"/>
      <c r="C46" s="20"/>
      <c r="D46" s="13"/>
      <c r="E46" s="20"/>
    </row>
    <row r="47" spans="1:443" x14ac:dyDescent="0.25">
      <c r="A47" s="20"/>
      <c r="B47" s="20"/>
      <c r="C47" s="20"/>
      <c r="D47" s="13"/>
      <c r="E47" s="20"/>
    </row>
    <row r="48" spans="1:443" ht="18.75" x14ac:dyDescent="0.25">
      <c r="A48" s="18" t="s">
        <v>57</v>
      </c>
      <c r="B48" s="18" t="s">
        <v>22</v>
      </c>
      <c r="C48" s="20"/>
      <c r="D48" s="9" t="s">
        <v>22</v>
      </c>
      <c r="E48" s="20"/>
    </row>
    <row r="49" spans="1:443" x14ac:dyDescent="0.25">
      <c r="A49" s="1" t="s">
        <v>41</v>
      </c>
      <c r="B49" s="1"/>
      <c r="C49" s="20"/>
      <c r="D49" s="19">
        <f>B49</f>
        <v>0</v>
      </c>
      <c r="E49" s="20" t="str">
        <f>IF(B49&gt;'Fixed Values'!$B$3,"Warning: Payment possibly exceeds allowed levels", "")</f>
        <v/>
      </c>
    </row>
    <row r="50" spans="1:443" x14ac:dyDescent="0.25">
      <c r="A50" s="1" t="s">
        <v>42</v>
      </c>
      <c r="B50" s="1"/>
      <c r="C50" s="20"/>
      <c r="D50" s="19">
        <f t="shared" ref="D50:D58" si="1">B50</f>
        <v>0</v>
      </c>
      <c r="E50" s="20" t="str">
        <f>IF(B50&gt;'Fixed Values'!$B$3,"Warning: Payment possibly exceeds allowed levels", "")</f>
        <v/>
      </c>
    </row>
    <row r="51" spans="1:443" x14ac:dyDescent="0.25">
      <c r="A51" s="1" t="s">
        <v>43</v>
      </c>
      <c r="B51" s="1"/>
      <c r="C51" s="20"/>
      <c r="D51" s="19">
        <f t="shared" si="1"/>
        <v>0</v>
      </c>
      <c r="E51" s="20" t="str">
        <f>IF(B51&gt;'Fixed Values'!$B$3,"Warning: Payment possibly exceeds allowed levels", "")</f>
        <v/>
      </c>
    </row>
    <row r="52" spans="1:443" x14ac:dyDescent="0.25">
      <c r="A52" s="1" t="s">
        <v>44</v>
      </c>
      <c r="B52" s="1"/>
      <c r="C52" s="20"/>
      <c r="D52" s="19">
        <f t="shared" si="1"/>
        <v>0</v>
      </c>
      <c r="E52" s="20" t="str">
        <f>IF(B52&gt;'Fixed Values'!$B$3,"Warning: Payment possibly exceeds allowed levels", "")</f>
        <v/>
      </c>
    </row>
    <row r="53" spans="1:443" x14ac:dyDescent="0.25">
      <c r="A53" s="1" t="s">
        <v>45</v>
      </c>
      <c r="B53" s="1"/>
      <c r="C53" s="20"/>
      <c r="D53" s="19">
        <f t="shared" si="1"/>
        <v>0</v>
      </c>
      <c r="E53" s="20" t="str">
        <f>IF(B53&gt;'Fixed Values'!$B$3,"Warning: Payment possibly exceeds allowed levels", "")</f>
        <v/>
      </c>
    </row>
    <row r="54" spans="1:443" x14ac:dyDescent="0.25">
      <c r="A54" s="1" t="s">
        <v>46</v>
      </c>
      <c r="B54" s="1"/>
      <c r="C54" s="20"/>
      <c r="D54" s="19">
        <f t="shared" si="1"/>
        <v>0</v>
      </c>
      <c r="E54" s="20" t="str">
        <f>IF(B54&gt;'Fixed Values'!$B$3,"Warning: Payment possibly exceeds allowed levels", "")</f>
        <v/>
      </c>
    </row>
    <row r="55" spans="1:443" x14ac:dyDescent="0.25">
      <c r="A55" s="1" t="s">
        <v>47</v>
      </c>
      <c r="B55" s="1"/>
      <c r="C55" s="20"/>
      <c r="D55" s="19">
        <f t="shared" si="1"/>
        <v>0</v>
      </c>
      <c r="E55" s="20" t="str">
        <f>IF(B55&gt;'Fixed Values'!$B$3,"Warning: Payment possibly exceeds allowed levels", "")</f>
        <v/>
      </c>
    </row>
    <row r="56" spans="1:443" x14ac:dyDescent="0.25">
      <c r="A56" s="1" t="s">
        <v>48</v>
      </c>
      <c r="B56" s="1"/>
      <c r="C56" s="20"/>
      <c r="D56" s="19">
        <f t="shared" si="1"/>
        <v>0</v>
      </c>
      <c r="E56" s="20" t="str">
        <f>IF(B56&gt;'Fixed Values'!$B$3,"Warning: Payment possibly exceeds allowed levels", "")</f>
        <v/>
      </c>
    </row>
    <row r="57" spans="1:443" x14ac:dyDescent="0.25">
      <c r="A57" s="1" t="s">
        <v>49</v>
      </c>
      <c r="B57" s="1"/>
      <c r="C57" s="20"/>
      <c r="D57" s="19">
        <f t="shared" si="1"/>
        <v>0</v>
      </c>
      <c r="E57" s="20" t="str">
        <f>IF(B57&gt;'Fixed Values'!$B$3,"Warning: Payment possibly exceeds allowed levels", "")</f>
        <v/>
      </c>
    </row>
    <row r="58" spans="1:443" x14ac:dyDescent="0.25">
      <c r="A58" s="1" t="s">
        <v>50</v>
      </c>
      <c r="B58" s="1"/>
      <c r="C58" s="20"/>
      <c r="D58" s="19">
        <f t="shared" si="1"/>
        <v>0</v>
      </c>
      <c r="E58" s="20" t="str">
        <f>IF(B58&gt;'Fixed Values'!$B$3,"Warning: Payment possibly exceeds allowed levels", "")</f>
        <v/>
      </c>
    </row>
    <row r="59" spans="1:443" x14ac:dyDescent="0.25">
      <c r="A59" s="20"/>
      <c r="B59" s="20"/>
      <c r="C59" s="20"/>
      <c r="D59" s="13"/>
      <c r="E59" s="20"/>
    </row>
    <row r="60" spans="1:443" s="14" customFormat="1" x14ac:dyDescent="0.25">
      <c r="A60" s="16" t="s">
        <v>19</v>
      </c>
      <c r="B60" s="16"/>
      <c r="C60" s="16"/>
      <c r="D60" s="15">
        <f>SUM(D36:D59)</f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16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6"/>
      <c r="LC60" s="16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16"/>
      <c r="NI60" s="16"/>
      <c r="NJ60" s="16"/>
      <c r="NK60" s="16"/>
      <c r="NL60" s="16"/>
      <c r="NM60" s="16"/>
      <c r="NN60" s="16"/>
      <c r="NO60" s="16"/>
      <c r="NP60" s="16"/>
      <c r="NQ60" s="16"/>
      <c r="NR60" s="16"/>
      <c r="NS60" s="16"/>
      <c r="NT60" s="16"/>
      <c r="NU60" s="16"/>
      <c r="NV60" s="16"/>
      <c r="NW60" s="16"/>
      <c r="NX60" s="16"/>
      <c r="NY60" s="16"/>
      <c r="NZ60" s="16"/>
      <c r="OA60" s="16"/>
      <c r="OB60" s="16"/>
      <c r="OC60" s="16"/>
      <c r="OD60" s="16"/>
      <c r="OE60" s="16"/>
      <c r="OF60" s="16"/>
      <c r="OG60" s="16"/>
      <c r="OH60" s="16"/>
      <c r="OI60" s="16"/>
      <c r="OJ60" s="16"/>
      <c r="OK60" s="16"/>
      <c r="OL60" s="16"/>
      <c r="OM60" s="16"/>
      <c r="ON60" s="16"/>
      <c r="OO60" s="16"/>
      <c r="OP60" s="16"/>
      <c r="OQ60" s="16"/>
      <c r="OR60" s="16"/>
      <c r="OS60" s="16"/>
      <c r="OT60" s="16"/>
      <c r="OU60" s="16"/>
      <c r="OV60" s="16"/>
      <c r="OW60" s="16"/>
      <c r="OX60" s="16"/>
      <c r="OY60" s="16"/>
      <c r="OZ60" s="16"/>
      <c r="PA60" s="16"/>
      <c r="PB60" s="16"/>
      <c r="PC60" s="16"/>
      <c r="PD60" s="16"/>
      <c r="PE60" s="16"/>
      <c r="PF60" s="16"/>
      <c r="PG60" s="16"/>
      <c r="PH60" s="16"/>
      <c r="PI60" s="16"/>
      <c r="PJ60" s="16"/>
      <c r="PK60" s="16"/>
      <c r="PL60" s="16"/>
      <c r="PM60" s="16"/>
      <c r="PN60" s="16"/>
      <c r="PO60" s="16"/>
      <c r="PP60" s="16"/>
      <c r="PQ60" s="16"/>
      <c r="PR60" s="16"/>
      <c r="PS60" s="16"/>
      <c r="PT60" s="16"/>
      <c r="PU60" s="16"/>
      <c r="PV60" s="16"/>
      <c r="PW60" s="16"/>
      <c r="PX60" s="16"/>
      <c r="PY60" s="16"/>
      <c r="PZ60" s="16"/>
      <c r="QA60" s="16"/>
    </row>
    <row r="61" spans="1:443" x14ac:dyDescent="0.25">
      <c r="A61" s="12"/>
      <c r="B61" s="12"/>
      <c r="C61" s="12"/>
      <c r="D61" s="12"/>
      <c r="E61" s="12"/>
    </row>
    <row r="62" spans="1:443" x14ac:dyDescent="0.25">
      <c r="A62" s="12"/>
      <c r="B62" s="12"/>
      <c r="C62" s="12"/>
      <c r="D62" s="12"/>
      <c r="E62" s="12"/>
    </row>
    <row r="63" spans="1:443" s="10" customFormat="1" ht="44.25" customHeight="1" x14ac:dyDescent="0.25">
      <c r="A63" s="7" t="s">
        <v>15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</row>
    <row r="64" spans="1:443" s="14" customFormat="1" x14ac:dyDescent="0.25">
      <c r="A64" s="14" t="s">
        <v>16</v>
      </c>
      <c r="B64" s="16"/>
      <c r="C64" s="16"/>
      <c r="D64" s="17">
        <f>D15</f>
        <v>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 s="16"/>
      <c r="OJ64" s="16"/>
      <c r="OK64" s="16"/>
      <c r="OL64" s="16"/>
      <c r="OM64" s="16"/>
      <c r="ON64" s="16"/>
      <c r="OO64" s="16"/>
      <c r="OP64" s="16"/>
      <c r="OQ64" s="16"/>
      <c r="OR64" s="16"/>
      <c r="OS64" s="16"/>
      <c r="OT64" s="16"/>
      <c r="OU64" s="16"/>
      <c r="OV64" s="16"/>
      <c r="OW64" s="16"/>
      <c r="OX64" s="16"/>
      <c r="OY64" s="16"/>
      <c r="OZ64" s="16"/>
      <c r="PA64" s="16"/>
      <c r="PB64" s="16"/>
      <c r="PC64" s="16"/>
      <c r="PD64" s="16"/>
      <c r="PE64" s="16"/>
      <c r="PF64" s="16"/>
      <c r="PG64" s="16"/>
      <c r="PH64" s="16"/>
      <c r="PI64" s="16"/>
      <c r="PJ64" s="16"/>
      <c r="PK64" s="16"/>
      <c r="PL64" s="16"/>
      <c r="PM64" s="16"/>
      <c r="PN64" s="16"/>
      <c r="PO64" s="16"/>
      <c r="PP64" s="16"/>
      <c r="PQ64" s="16"/>
      <c r="PR64" s="16"/>
      <c r="PS64" s="16"/>
      <c r="PT64" s="16"/>
      <c r="PU64" s="16"/>
      <c r="PV64" s="16"/>
      <c r="PW64" s="16"/>
      <c r="PX64" s="16"/>
      <c r="PY64" s="16"/>
      <c r="PZ64" s="16"/>
      <c r="QA64" s="16"/>
    </row>
    <row r="65" spans="1:443" s="14" customFormat="1" x14ac:dyDescent="0.25">
      <c r="A65" s="14" t="s">
        <v>17</v>
      </c>
      <c r="B65" s="16"/>
      <c r="C65" s="16"/>
      <c r="D65" s="17">
        <f>D29+D60</f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 s="16"/>
      <c r="OJ65" s="16"/>
      <c r="OK65" s="16"/>
      <c r="OL65" s="16"/>
      <c r="OM65" s="16"/>
      <c r="ON65" s="16"/>
      <c r="OO65" s="16"/>
      <c r="OP65" s="16"/>
      <c r="OQ65" s="16"/>
      <c r="OR65" s="16"/>
      <c r="OS65" s="16"/>
      <c r="OT65" s="16"/>
      <c r="OU65" s="16"/>
      <c r="OV65" s="16"/>
      <c r="OW65" s="16"/>
      <c r="OX65" s="16"/>
      <c r="OY65" s="16"/>
      <c r="OZ65" s="16"/>
      <c r="PA65" s="16"/>
      <c r="PB65" s="16"/>
      <c r="PC65" s="16"/>
      <c r="PD65" s="16"/>
      <c r="PE65" s="16"/>
      <c r="PF65" s="16"/>
      <c r="PG65" s="16"/>
      <c r="PH65" s="16"/>
      <c r="PI65" s="16"/>
      <c r="PJ65" s="16"/>
      <c r="PK65" s="16"/>
      <c r="PL65" s="16"/>
      <c r="PM65" s="16"/>
      <c r="PN65" s="16"/>
      <c r="PO65" s="16"/>
      <c r="PP65" s="16"/>
      <c r="PQ65" s="16"/>
      <c r="PR65" s="16"/>
      <c r="PS65" s="16"/>
      <c r="PT65" s="16"/>
      <c r="PU65" s="16"/>
      <c r="PV65" s="16"/>
      <c r="PW65" s="16"/>
      <c r="PX65" s="16"/>
      <c r="PY65" s="16"/>
      <c r="PZ65" s="16"/>
      <c r="QA65" s="16"/>
    </row>
    <row r="66" spans="1:443" s="14" customFormat="1" x14ac:dyDescent="0.25">
      <c r="A66" s="14" t="s">
        <v>18</v>
      </c>
      <c r="B66" s="16"/>
      <c r="C66" s="16"/>
      <c r="D66" s="17">
        <f>D64-D65</f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  <c r="NH66" s="16"/>
      <c r="NI66" s="16"/>
      <c r="NJ66" s="16"/>
      <c r="NK66" s="16"/>
      <c r="NL66" s="16"/>
      <c r="NM66" s="16"/>
      <c r="NN66" s="16"/>
      <c r="NO66" s="16"/>
      <c r="NP66" s="16"/>
      <c r="NQ66" s="16"/>
      <c r="NR66" s="16"/>
      <c r="NS66" s="16"/>
      <c r="NT66" s="16"/>
      <c r="NU66" s="16"/>
      <c r="NV66" s="16"/>
      <c r="NW66" s="16"/>
      <c r="NX66" s="16"/>
      <c r="NY66" s="16"/>
      <c r="NZ66" s="16"/>
      <c r="OA66" s="16"/>
      <c r="OB66" s="16"/>
      <c r="OC66" s="16"/>
      <c r="OD66" s="16"/>
      <c r="OE66" s="16"/>
      <c r="OF66" s="16"/>
      <c r="OG66" s="16"/>
      <c r="OH66" s="16"/>
      <c r="OI66" s="16"/>
      <c r="OJ66" s="16"/>
      <c r="OK66" s="16"/>
      <c r="OL66" s="16"/>
      <c r="OM66" s="16"/>
      <c r="ON66" s="16"/>
      <c r="OO66" s="16"/>
      <c r="OP66" s="16"/>
      <c r="OQ66" s="16"/>
      <c r="OR66" s="16"/>
      <c r="OS66" s="16"/>
      <c r="OT66" s="16"/>
      <c r="OU66" s="16"/>
      <c r="OV66" s="16"/>
      <c r="OW66" s="16"/>
      <c r="OX66" s="16"/>
      <c r="OY66" s="16"/>
      <c r="OZ66" s="16"/>
      <c r="PA66" s="16"/>
      <c r="PB66" s="16"/>
      <c r="PC66" s="16"/>
      <c r="PD66" s="16"/>
      <c r="PE66" s="16"/>
      <c r="PF66" s="16"/>
      <c r="PG66" s="16"/>
      <c r="PH66" s="16"/>
      <c r="PI66" s="16"/>
      <c r="PJ66" s="16"/>
      <c r="PK66" s="16"/>
      <c r="PL66" s="16"/>
      <c r="PM66" s="16"/>
      <c r="PN66" s="16"/>
      <c r="PO66" s="16"/>
      <c r="PP66" s="16"/>
      <c r="PQ66" s="16"/>
      <c r="PR66" s="16"/>
      <c r="PS66" s="16"/>
      <c r="PT66" s="16"/>
      <c r="PU66" s="16"/>
      <c r="PV66" s="16"/>
      <c r="PW66" s="16"/>
      <c r="PX66" s="16"/>
      <c r="PY66" s="16"/>
      <c r="PZ66" s="16"/>
      <c r="QA66" s="16"/>
    </row>
    <row r="67" spans="1:443" s="14" customFormat="1" x14ac:dyDescent="0.25">
      <c r="A67" s="14" t="s">
        <v>5</v>
      </c>
      <c r="B67" s="16"/>
      <c r="C67" s="16"/>
      <c r="D67" s="17">
        <f>D66*'Fixed Values'!$B$2</f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 s="16"/>
      <c r="OJ67" s="16"/>
      <c r="OK67" s="16"/>
      <c r="OL67" s="16"/>
      <c r="OM67" s="16"/>
      <c r="ON67" s="16"/>
      <c r="OO67" s="16"/>
      <c r="OP67" s="16"/>
      <c r="OQ67" s="16"/>
      <c r="OR67" s="16"/>
      <c r="OS67" s="16"/>
      <c r="OT67" s="16"/>
      <c r="OU67" s="16"/>
      <c r="OV67" s="16"/>
      <c r="OW67" s="16"/>
      <c r="OX67" s="16"/>
      <c r="OY67" s="16"/>
      <c r="OZ67" s="16"/>
      <c r="PA67" s="16"/>
      <c r="PB67" s="16"/>
      <c r="PC67" s="16"/>
      <c r="PD67" s="16"/>
      <c r="PE67" s="16"/>
      <c r="PF67" s="16"/>
      <c r="PG67" s="16"/>
      <c r="PH67" s="16"/>
      <c r="PI67" s="16"/>
      <c r="PJ67" s="16"/>
      <c r="PK67" s="16"/>
      <c r="PL67" s="16"/>
      <c r="PM67" s="16"/>
      <c r="PN67" s="16"/>
      <c r="PO67" s="16"/>
      <c r="PP67" s="16"/>
      <c r="PQ67" s="16"/>
      <c r="PR67" s="16"/>
      <c r="PS67" s="16"/>
      <c r="PT67" s="16"/>
      <c r="PU67" s="16"/>
      <c r="PV67" s="16"/>
      <c r="PW67" s="16"/>
      <c r="PX67" s="16"/>
      <c r="PY67" s="16"/>
      <c r="PZ67" s="16"/>
      <c r="QA67" s="16"/>
    </row>
    <row r="68" spans="1:443" s="14" customFormat="1" x14ac:dyDescent="0.25">
      <c r="A68" s="14" t="s">
        <v>51</v>
      </c>
      <c r="B68" s="16"/>
      <c r="C68" s="16"/>
      <c r="D68" s="17">
        <f>D66-D67</f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</row>
    <row r="69" spans="1:443" s="2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</row>
    <row r="70" spans="1:443" s="12" customFormat="1" x14ac:dyDescent="0.25"/>
    <row r="71" spans="1:443" s="12" customFormat="1" x14ac:dyDescent="0.25"/>
    <row r="72" spans="1:443" s="12" customFormat="1" x14ac:dyDescent="0.25"/>
    <row r="73" spans="1:443" s="12" customFormat="1" x14ac:dyDescent="0.25"/>
    <row r="74" spans="1:443" s="12" customFormat="1" x14ac:dyDescent="0.25"/>
    <row r="75" spans="1:443" s="12" customFormat="1" x14ac:dyDescent="0.25"/>
    <row r="76" spans="1:443" s="12" customFormat="1" x14ac:dyDescent="0.25"/>
    <row r="77" spans="1:443" s="12" customFormat="1" x14ac:dyDescent="0.25"/>
    <row r="78" spans="1:443" s="12" customFormat="1" x14ac:dyDescent="0.25"/>
    <row r="79" spans="1:443" s="12" customFormat="1" x14ac:dyDescent="0.25"/>
    <row r="80" spans="1:443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  <row r="1160" s="12" customFormat="1" x14ac:dyDescent="0.25"/>
    <row r="1161" s="12" customFormat="1" x14ac:dyDescent="0.25"/>
    <row r="1162" s="12" customFormat="1" x14ac:dyDescent="0.25"/>
    <row r="1163" s="12" customFormat="1" x14ac:dyDescent="0.25"/>
    <row r="1164" s="12" customFormat="1" x14ac:dyDescent="0.25"/>
    <row r="1165" s="12" customFormat="1" x14ac:dyDescent="0.25"/>
    <row r="1166" s="12" customFormat="1" x14ac:dyDescent="0.25"/>
    <row r="1167" s="12" customFormat="1" x14ac:dyDescent="0.25"/>
    <row r="1168" s="12" customFormat="1" x14ac:dyDescent="0.25"/>
    <row r="1169" s="12" customFormat="1" x14ac:dyDescent="0.25"/>
    <row r="1170" s="12" customFormat="1" x14ac:dyDescent="0.25"/>
    <row r="1171" s="12" customFormat="1" x14ac:dyDescent="0.25"/>
    <row r="1172" s="12" customFormat="1" x14ac:dyDescent="0.25"/>
  </sheetData>
  <sheetProtection password="EEF1" sheet="1" objects="1" scenarios="1"/>
  <mergeCells count="6">
    <mergeCell ref="B6:E6"/>
    <mergeCell ref="B1:E1"/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&amp;C&amp;"-,Bold"&amp;20UNMC Executive Education Budget Calculator</oddHeader>
    <oddFooter>&amp;L&amp;8Vers 1.00 (22nd Oct 2012)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A1172"/>
  <sheetViews>
    <sheetView tabSelected="1" workbookViewId="0">
      <selection activeCell="A9" sqref="A9"/>
    </sheetView>
  </sheetViews>
  <sheetFormatPr defaultRowHeight="15" x14ac:dyDescent="0.25"/>
  <cols>
    <col min="1" max="1" width="41.5703125" style="11" bestFit="1" customWidth="1"/>
    <col min="2" max="2" width="15.85546875" style="11" bestFit="1" customWidth="1"/>
    <col min="3" max="3" width="9.7109375" style="11" customWidth="1"/>
    <col min="4" max="4" width="13.85546875" style="11" customWidth="1"/>
    <col min="5" max="5" width="49.85546875" style="22" customWidth="1"/>
    <col min="6" max="443" width="9.140625" style="12"/>
    <col min="444" max="16384" width="9.140625" style="11"/>
  </cols>
  <sheetData>
    <row r="1" spans="1:443" s="10" customFormat="1" ht="21.75" customHeight="1" x14ac:dyDescent="0.25">
      <c r="A1" s="7" t="s">
        <v>6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</row>
    <row r="2" spans="1:443" x14ac:dyDescent="0.25">
      <c r="A2" s="11" t="s">
        <v>24</v>
      </c>
      <c r="B2" s="4"/>
      <c r="C2" s="5"/>
      <c r="D2" s="5"/>
      <c r="E2" s="6"/>
    </row>
    <row r="3" spans="1:443" x14ac:dyDescent="0.25">
      <c r="A3" s="11" t="s">
        <v>7</v>
      </c>
      <c r="B3" s="4"/>
      <c r="C3" s="5"/>
      <c r="D3" s="5"/>
      <c r="E3" s="6"/>
    </row>
    <row r="4" spans="1:443" x14ac:dyDescent="0.25">
      <c r="A4" s="11" t="s">
        <v>8</v>
      </c>
      <c r="B4" s="4"/>
      <c r="C4" s="5"/>
      <c r="D4" s="5"/>
      <c r="E4" s="6"/>
    </row>
    <row r="5" spans="1:443" x14ac:dyDescent="0.25">
      <c r="A5" s="11" t="s">
        <v>12</v>
      </c>
      <c r="B5" s="4"/>
      <c r="C5" s="5"/>
      <c r="D5" s="5"/>
      <c r="E5" s="6"/>
    </row>
    <row r="6" spans="1:443" x14ac:dyDescent="0.25">
      <c r="A6" s="11" t="s">
        <v>25</v>
      </c>
      <c r="B6" s="4"/>
      <c r="C6" s="5"/>
      <c r="D6" s="5"/>
      <c r="E6" s="6"/>
    </row>
    <row r="7" spans="1:443" x14ac:dyDescent="0.25">
      <c r="A7" s="12"/>
      <c r="B7" s="12"/>
      <c r="C7" s="12"/>
      <c r="D7" s="12"/>
      <c r="E7" s="12"/>
    </row>
    <row r="8" spans="1:443" s="10" customFormat="1" ht="21.75" customHeight="1" x14ac:dyDescent="0.25">
      <c r="A8" s="7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</row>
    <row r="9" spans="1:443" x14ac:dyDescent="0.25">
      <c r="A9" s="11" t="s">
        <v>10</v>
      </c>
      <c r="B9" s="12"/>
      <c r="C9" s="12"/>
      <c r="D9" s="1"/>
      <c r="E9" s="12"/>
    </row>
    <row r="10" spans="1:443" x14ac:dyDescent="0.25">
      <c r="A10" s="11" t="s">
        <v>11</v>
      </c>
      <c r="B10" s="13"/>
      <c r="C10" s="12"/>
      <c r="D10" s="3"/>
      <c r="E10" s="12"/>
    </row>
    <row r="11" spans="1:443" x14ac:dyDescent="0.25">
      <c r="A11" s="1" t="s">
        <v>52</v>
      </c>
      <c r="B11" s="13"/>
      <c r="C11" s="12"/>
      <c r="D11" s="3"/>
      <c r="E11" s="12"/>
    </row>
    <row r="12" spans="1:443" x14ac:dyDescent="0.25">
      <c r="A12" s="1" t="s">
        <v>52</v>
      </c>
      <c r="B12" s="13"/>
      <c r="C12" s="12"/>
      <c r="D12" s="3"/>
      <c r="E12" s="12"/>
    </row>
    <row r="13" spans="1:443" x14ac:dyDescent="0.25">
      <c r="A13" s="1" t="s">
        <v>52</v>
      </c>
      <c r="B13" s="13"/>
      <c r="C13" s="12"/>
      <c r="D13" s="3"/>
      <c r="E13" s="12"/>
    </row>
    <row r="14" spans="1:443" x14ac:dyDescent="0.25">
      <c r="A14" s="1" t="s">
        <v>52</v>
      </c>
      <c r="B14" s="13"/>
      <c r="C14" s="12"/>
      <c r="D14" s="3"/>
      <c r="E14" s="12"/>
    </row>
    <row r="15" spans="1:443" s="14" customFormat="1" x14ac:dyDescent="0.25">
      <c r="A15" s="14" t="s">
        <v>26</v>
      </c>
      <c r="B15" s="15"/>
      <c r="C15" s="16"/>
      <c r="D15" s="17">
        <f>(D9*D10)+SUM(D11:D14)</f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</row>
    <row r="16" spans="1:443" x14ac:dyDescent="0.25">
      <c r="A16" s="12"/>
      <c r="B16" s="12"/>
      <c r="C16" s="12"/>
      <c r="D16" s="12"/>
      <c r="E16" s="12"/>
    </row>
    <row r="17" spans="1:443" s="10" customFormat="1" ht="24.75" customHeight="1" x14ac:dyDescent="0.25">
      <c r="A17" s="7" t="s">
        <v>13</v>
      </c>
      <c r="B17" s="9"/>
      <c r="C17" s="9"/>
      <c r="D17" s="18" t="s">
        <v>27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</row>
    <row r="18" spans="1:443" x14ac:dyDescent="0.25">
      <c r="A18" s="1" t="s">
        <v>31</v>
      </c>
      <c r="B18" s="12"/>
      <c r="C18" s="12"/>
      <c r="D18" s="3"/>
      <c r="E18" s="12"/>
    </row>
    <row r="19" spans="1:443" x14ac:dyDescent="0.25">
      <c r="A19" s="1" t="s">
        <v>32</v>
      </c>
      <c r="B19" s="12"/>
      <c r="C19" s="12"/>
      <c r="D19" s="3"/>
      <c r="E19" s="12"/>
    </row>
    <row r="20" spans="1:443" x14ac:dyDescent="0.25">
      <c r="A20" s="1" t="s">
        <v>33</v>
      </c>
      <c r="B20" s="12"/>
      <c r="C20" s="12"/>
      <c r="D20" s="3"/>
      <c r="E20" s="12"/>
    </row>
    <row r="21" spans="1:443" x14ac:dyDescent="0.25">
      <c r="A21" s="1" t="s">
        <v>34</v>
      </c>
      <c r="B21" s="12"/>
      <c r="C21" s="12"/>
      <c r="D21" s="3"/>
      <c r="E21" s="12"/>
    </row>
    <row r="22" spans="1:443" x14ac:dyDescent="0.25">
      <c r="A22" s="1" t="s">
        <v>35</v>
      </c>
      <c r="B22" s="12"/>
      <c r="C22" s="12"/>
      <c r="D22" s="3"/>
      <c r="E22" s="12"/>
    </row>
    <row r="23" spans="1:443" x14ac:dyDescent="0.25">
      <c r="A23" s="1" t="s">
        <v>36</v>
      </c>
      <c r="B23" s="12"/>
      <c r="C23" s="12"/>
      <c r="D23" s="3"/>
      <c r="E23" s="12"/>
    </row>
    <row r="24" spans="1:443" x14ac:dyDescent="0.25">
      <c r="A24" s="1" t="s">
        <v>37</v>
      </c>
      <c r="B24" s="12"/>
      <c r="C24" s="12"/>
      <c r="D24" s="3"/>
      <c r="E24" s="12"/>
    </row>
    <row r="25" spans="1:443" x14ac:dyDescent="0.25">
      <c r="A25" s="1" t="s">
        <v>38</v>
      </c>
      <c r="B25" s="12"/>
      <c r="C25" s="12"/>
      <c r="D25" s="3"/>
      <c r="E25" s="12"/>
    </row>
    <row r="26" spans="1:443" x14ac:dyDescent="0.25">
      <c r="A26" s="1" t="s">
        <v>39</v>
      </c>
      <c r="B26" s="12"/>
      <c r="C26" s="12"/>
      <c r="D26" s="3"/>
      <c r="E26" s="12"/>
    </row>
    <row r="27" spans="1:443" x14ac:dyDescent="0.25">
      <c r="A27" s="1" t="s">
        <v>40</v>
      </c>
      <c r="B27" s="12"/>
      <c r="C27" s="12"/>
      <c r="D27" s="3"/>
      <c r="E27" s="12"/>
    </row>
    <row r="28" spans="1:443" x14ac:dyDescent="0.25">
      <c r="A28" s="12"/>
      <c r="B28" s="12"/>
      <c r="C28" s="12"/>
      <c r="D28" s="15"/>
      <c r="E28" s="12"/>
    </row>
    <row r="29" spans="1:443" s="14" customFormat="1" x14ac:dyDescent="0.25">
      <c r="A29" s="16" t="s">
        <v>17</v>
      </c>
      <c r="B29" s="16"/>
      <c r="C29" s="16"/>
      <c r="D29" s="15">
        <f>SUM(D18:D28)</f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</row>
    <row r="30" spans="1:443" s="14" customFormat="1" x14ac:dyDescent="0.25">
      <c r="A30" s="16"/>
      <c r="B30" s="16"/>
      <c r="C30" s="16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</row>
    <row r="31" spans="1:443" s="14" customFormat="1" x14ac:dyDescent="0.25">
      <c r="A31" s="16"/>
      <c r="B31" s="16"/>
      <c r="C31" s="16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</row>
    <row r="32" spans="1:443" s="14" customFormat="1" x14ac:dyDescent="0.25">
      <c r="A32" s="16"/>
      <c r="B32" s="16"/>
      <c r="C32" s="16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</row>
    <row r="33" spans="1:443" s="14" customFormat="1" x14ac:dyDescent="0.25">
      <c r="A33" s="16"/>
      <c r="B33" s="16"/>
      <c r="C33" s="16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</row>
    <row r="34" spans="1:443" ht="31.5" x14ac:dyDescent="0.25">
      <c r="A34" s="7" t="s">
        <v>14</v>
      </c>
      <c r="B34" s="12"/>
      <c r="C34" s="12"/>
      <c r="D34" s="12"/>
      <c r="E34" s="12"/>
    </row>
    <row r="35" spans="1:443" s="10" customFormat="1" ht="38.25" customHeight="1" x14ac:dyDescent="0.25">
      <c r="A35" s="18" t="s">
        <v>56</v>
      </c>
      <c r="B35" s="18" t="s">
        <v>20</v>
      </c>
      <c r="C35" s="18" t="s">
        <v>21</v>
      </c>
      <c r="D35" s="9" t="s">
        <v>22</v>
      </c>
      <c r="E35" s="9" t="s">
        <v>23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</row>
    <row r="36" spans="1:443" x14ac:dyDescent="0.25">
      <c r="A36" s="1" t="s">
        <v>41</v>
      </c>
      <c r="B36" s="2">
        <v>400</v>
      </c>
      <c r="C36" s="1"/>
      <c r="D36" s="19">
        <f>B36*C36</f>
        <v>0</v>
      </c>
      <c r="E36" s="20" t="str">
        <f>IF(B36&gt;'Fixed Values'!$B$1,"Warning: Payment above allowed limit", "")</f>
        <v/>
      </c>
    </row>
    <row r="37" spans="1:443" x14ac:dyDescent="0.25">
      <c r="A37" s="1" t="s">
        <v>42</v>
      </c>
      <c r="B37" s="2">
        <f>'Fixed Values'!$B$1</f>
        <v>400</v>
      </c>
      <c r="C37" s="1"/>
      <c r="D37" s="19">
        <f t="shared" ref="D37:D45" si="0">B37*C37</f>
        <v>0</v>
      </c>
      <c r="E37" s="20" t="str">
        <f>IF(B37&gt;'Fixed Values'!$B$1,"Warning: Payment above allowed limit", "")</f>
        <v/>
      </c>
    </row>
    <row r="38" spans="1:443" x14ac:dyDescent="0.25">
      <c r="A38" s="1" t="s">
        <v>43</v>
      </c>
      <c r="B38" s="2">
        <f>'Fixed Values'!$B$1</f>
        <v>400</v>
      </c>
      <c r="C38" s="1"/>
      <c r="D38" s="19">
        <f t="shared" si="0"/>
        <v>0</v>
      </c>
      <c r="E38" s="20" t="str">
        <f>IF(B38&gt;'Fixed Values'!$B$1,"Warning: Payment above allowed limit", "")</f>
        <v/>
      </c>
    </row>
    <row r="39" spans="1:443" x14ac:dyDescent="0.25">
      <c r="A39" s="1" t="s">
        <v>44</v>
      </c>
      <c r="B39" s="2">
        <f>'Fixed Values'!$B$1</f>
        <v>400</v>
      </c>
      <c r="C39" s="1"/>
      <c r="D39" s="19">
        <f t="shared" si="0"/>
        <v>0</v>
      </c>
      <c r="E39" s="20" t="str">
        <f>IF(B39&gt;'Fixed Values'!$B$1,"Warning: Payment above allowed limit", "")</f>
        <v/>
      </c>
    </row>
    <row r="40" spans="1:443" x14ac:dyDescent="0.25">
      <c r="A40" s="1" t="s">
        <v>45</v>
      </c>
      <c r="B40" s="2">
        <f>'Fixed Values'!$B$1</f>
        <v>400</v>
      </c>
      <c r="C40" s="1"/>
      <c r="D40" s="19">
        <f t="shared" si="0"/>
        <v>0</v>
      </c>
      <c r="E40" s="20" t="str">
        <f>IF(B40&gt;'Fixed Values'!$B$1,"Warning: Payment above allowed limit", "")</f>
        <v/>
      </c>
    </row>
    <row r="41" spans="1:443" x14ac:dyDescent="0.25">
      <c r="A41" s="1" t="s">
        <v>46</v>
      </c>
      <c r="B41" s="2">
        <f>'Fixed Values'!$B$1</f>
        <v>400</v>
      </c>
      <c r="C41" s="1"/>
      <c r="D41" s="19">
        <f t="shared" si="0"/>
        <v>0</v>
      </c>
      <c r="E41" s="20" t="str">
        <f>IF(B41&gt;'Fixed Values'!$B$1,"Warning: Payment above allowed limit", "")</f>
        <v/>
      </c>
    </row>
    <row r="42" spans="1:443" x14ac:dyDescent="0.25">
      <c r="A42" s="1" t="s">
        <v>47</v>
      </c>
      <c r="B42" s="2">
        <f>'Fixed Values'!$B$1</f>
        <v>400</v>
      </c>
      <c r="C42" s="1"/>
      <c r="D42" s="19">
        <f t="shared" si="0"/>
        <v>0</v>
      </c>
      <c r="E42" s="20" t="str">
        <f>IF(B42&gt;'Fixed Values'!$B$1,"Warning: Payment above allowed limit", "")</f>
        <v/>
      </c>
    </row>
    <row r="43" spans="1:443" x14ac:dyDescent="0.25">
      <c r="A43" s="1" t="s">
        <v>48</v>
      </c>
      <c r="B43" s="2">
        <f>'Fixed Values'!$B$1</f>
        <v>400</v>
      </c>
      <c r="C43" s="1"/>
      <c r="D43" s="19">
        <f t="shared" si="0"/>
        <v>0</v>
      </c>
      <c r="E43" s="20" t="str">
        <f>IF(B43&gt;'Fixed Values'!$B$1,"Warning: Payment above allowed limit", "")</f>
        <v/>
      </c>
    </row>
    <row r="44" spans="1:443" x14ac:dyDescent="0.25">
      <c r="A44" s="1" t="s">
        <v>49</v>
      </c>
      <c r="B44" s="2">
        <f>'Fixed Values'!$B$1</f>
        <v>400</v>
      </c>
      <c r="C44" s="1"/>
      <c r="D44" s="19">
        <f t="shared" si="0"/>
        <v>0</v>
      </c>
      <c r="E44" s="20" t="str">
        <f>IF(B44&gt;'Fixed Values'!$B$1,"Warning: Payment above allowed limit", "")</f>
        <v/>
      </c>
    </row>
    <row r="45" spans="1:443" x14ac:dyDescent="0.25">
      <c r="A45" s="1" t="s">
        <v>50</v>
      </c>
      <c r="B45" s="2">
        <f>'Fixed Values'!$B$1</f>
        <v>400</v>
      </c>
      <c r="C45" s="1"/>
      <c r="D45" s="19">
        <f t="shared" si="0"/>
        <v>0</v>
      </c>
      <c r="E45" s="20" t="str">
        <f>IF(B45&gt;'Fixed Values'!$B$1,"Warning: Payment above allowed limit", "")</f>
        <v/>
      </c>
    </row>
    <row r="46" spans="1:443" x14ac:dyDescent="0.25">
      <c r="A46" s="20"/>
      <c r="B46" s="20"/>
      <c r="C46" s="20"/>
      <c r="D46" s="13"/>
      <c r="E46" s="20"/>
    </row>
    <row r="47" spans="1:443" x14ac:dyDescent="0.25">
      <c r="A47" s="20"/>
      <c r="B47" s="20"/>
      <c r="C47" s="20"/>
      <c r="D47" s="13"/>
      <c r="E47" s="20"/>
    </row>
    <row r="48" spans="1:443" ht="18.75" x14ac:dyDescent="0.25">
      <c r="A48" s="18" t="s">
        <v>57</v>
      </c>
      <c r="B48" s="18" t="s">
        <v>22</v>
      </c>
      <c r="C48" s="20"/>
      <c r="D48" s="9" t="s">
        <v>22</v>
      </c>
      <c r="E48" s="20"/>
    </row>
    <row r="49" spans="1:443" x14ac:dyDescent="0.25">
      <c r="A49" s="1" t="s">
        <v>41</v>
      </c>
      <c r="B49" s="1"/>
      <c r="C49" s="20"/>
      <c r="D49" s="19">
        <f>B49</f>
        <v>0</v>
      </c>
      <c r="E49" s="20" t="str">
        <f>IF(B49&gt;'Fixed Values'!$B$3,"Warning: Payment possibly exceeds allowed levels", "")</f>
        <v/>
      </c>
    </row>
    <row r="50" spans="1:443" x14ac:dyDescent="0.25">
      <c r="A50" s="1" t="s">
        <v>42</v>
      </c>
      <c r="B50" s="1"/>
      <c r="C50" s="20"/>
      <c r="D50" s="19">
        <f t="shared" ref="D50:D58" si="1">B50</f>
        <v>0</v>
      </c>
      <c r="E50" s="20" t="str">
        <f>IF(B50&gt;'Fixed Values'!$B$3,"Warning: Payment possibly exceeds allowed levels", "")</f>
        <v/>
      </c>
    </row>
    <row r="51" spans="1:443" x14ac:dyDescent="0.25">
      <c r="A51" s="1" t="s">
        <v>43</v>
      </c>
      <c r="B51" s="1"/>
      <c r="C51" s="20"/>
      <c r="D51" s="19">
        <f t="shared" si="1"/>
        <v>0</v>
      </c>
      <c r="E51" s="20" t="str">
        <f>IF(B51&gt;'Fixed Values'!$B$3,"Warning: Payment possibly exceeds allowed levels", "")</f>
        <v/>
      </c>
    </row>
    <row r="52" spans="1:443" x14ac:dyDescent="0.25">
      <c r="A52" s="1" t="s">
        <v>44</v>
      </c>
      <c r="B52" s="1"/>
      <c r="C52" s="20"/>
      <c r="D52" s="19">
        <f t="shared" si="1"/>
        <v>0</v>
      </c>
      <c r="E52" s="20" t="str">
        <f>IF(B52&gt;'Fixed Values'!$B$3,"Warning: Payment possibly exceeds allowed levels", "")</f>
        <v/>
      </c>
    </row>
    <row r="53" spans="1:443" x14ac:dyDescent="0.25">
      <c r="A53" s="1" t="s">
        <v>45</v>
      </c>
      <c r="B53" s="1"/>
      <c r="C53" s="20"/>
      <c r="D53" s="19">
        <f t="shared" si="1"/>
        <v>0</v>
      </c>
      <c r="E53" s="20" t="str">
        <f>IF(B53&gt;'Fixed Values'!$B$3,"Warning: Payment possibly exceeds allowed levels", "")</f>
        <v/>
      </c>
    </row>
    <row r="54" spans="1:443" x14ac:dyDescent="0.25">
      <c r="A54" s="1" t="s">
        <v>46</v>
      </c>
      <c r="B54" s="1"/>
      <c r="C54" s="20"/>
      <c r="D54" s="19">
        <f t="shared" si="1"/>
        <v>0</v>
      </c>
      <c r="E54" s="20" t="str">
        <f>IF(B54&gt;'Fixed Values'!$B$3,"Warning: Payment possibly exceeds allowed levels", "")</f>
        <v/>
      </c>
    </row>
    <row r="55" spans="1:443" x14ac:dyDescent="0.25">
      <c r="A55" s="1" t="s">
        <v>47</v>
      </c>
      <c r="B55" s="1"/>
      <c r="C55" s="20"/>
      <c r="D55" s="19">
        <f t="shared" si="1"/>
        <v>0</v>
      </c>
      <c r="E55" s="20" t="str">
        <f>IF(B55&gt;'Fixed Values'!$B$3,"Warning: Payment possibly exceeds allowed levels", "")</f>
        <v/>
      </c>
    </row>
    <row r="56" spans="1:443" x14ac:dyDescent="0.25">
      <c r="A56" s="1" t="s">
        <v>48</v>
      </c>
      <c r="B56" s="1"/>
      <c r="C56" s="20"/>
      <c r="D56" s="19">
        <f t="shared" si="1"/>
        <v>0</v>
      </c>
      <c r="E56" s="20" t="str">
        <f>IF(B56&gt;'Fixed Values'!$B$3,"Warning: Payment possibly exceeds allowed levels", "")</f>
        <v/>
      </c>
    </row>
    <row r="57" spans="1:443" x14ac:dyDescent="0.25">
      <c r="A57" s="1" t="s">
        <v>49</v>
      </c>
      <c r="B57" s="1"/>
      <c r="C57" s="20"/>
      <c r="D57" s="19">
        <f t="shared" si="1"/>
        <v>0</v>
      </c>
      <c r="E57" s="20" t="str">
        <f>IF(B57&gt;'Fixed Values'!$B$3,"Warning: Payment possibly exceeds allowed levels", "")</f>
        <v/>
      </c>
    </row>
    <row r="58" spans="1:443" x14ac:dyDescent="0.25">
      <c r="A58" s="1" t="s">
        <v>50</v>
      </c>
      <c r="B58" s="1"/>
      <c r="C58" s="20"/>
      <c r="D58" s="19">
        <f t="shared" si="1"/>
        <v>0</v>
      </c>
      <c r="E58" s="20" t="str">
        <f>IF(B58&gt;'Fixed Values'!$B$3,"Warning: Payment possibly exceeds allowed levels", "")</f>
        <v/>
      </c>
    </row>
    <row r="59" spans="1:443" x14ac:dyDescent="0.25">
      <c r="A59" s="20"/>
      <c r="B59" s="20"/>
      <c r="C59" s="20"/>
      <c r="D59" s="13"/>
      <c r="E59" s="20"/>
    </row>
    <row r="60" spans="1:443" s="14" customFormat="1" x14ac:dyDescent="0.25">
      <c r="A60" s="16" t="s">
        <v>19</v>
      </c>
      <c r="B60" s="16"/>
      <c r="C60" s="16"/>
      <c r="D60" s="15">
        <f>SUM(D36:D59)</f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16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6"/>
      <c r="LC60" s="16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16"/>
      <c r="NI60" s="16"/>
      <c r="NJ60" s="16"/>
      <c r="NK60" s="16"/>
      <c r="NL60" s="16"/>
      <c r="NM60" s="16"/>
      <c r="NN60" s="16"/>
      <c r="NO60" s="16"/>
      <c r="NP60" s="16"/>
      <c r="NQ60" s="16"/>
      <c r="NR60" s="16"/>
      <c r="NS60" s="16"/>
      <c r="NT60" s="16"/>
      <c r="NU60" s="16"/>
      <c r="NV60" s="16"/>
      <c r="NW60" s="16"/>
      <c r="NX60" s="16"/>
      <c r="NY60" s="16"/>
      <c r="NZ60" s="16"/>
      <c r="OA60" s="16"/>
      <c r="OB60" s="16"/>
      <c r="OC60" s="16"/>
      <c r="OD60" s="16"/>
      <c r="OE60" s="16"/>
      <c r="OF60" s="16"/>
      <c r="OG60" s="16"/>
      <c r="OH60" s="16"/>
      <c r="OI60" s="16"/>
      <c r="OJ60" s="16"/>
      <c r="OK60" s="16"/>
      <c r="OL60" s="16"/>
      <c r="OM60" s="16"/>
      <c r="ON60" s="16"/>
      <c r="OO60" s="16"/>
      <c r="OP60" s="16"/>
      <c r="OQ60" s="16"/>
      <c r="OR60" s="16"/>
      <c r="OS60" s="16"/>
      <c r="OT60" s="16"/>
      <c r="OU60" s="16"/>
      <c r="OV60" s="16"/>
      <c r="OW60" s="16"/>
      <c r="OX60" s="16"/>
      <c r="OY60" s="16"/>
      <c r="OZ60" s="16"/>
      <c r="PA60" s="16"/>
      <c r="PB60" s="16"/>
      <c r="PC60" s="16"/>
      <c r="PD60" s="16"/>
      <c r="PE60" s="16"/>
      <c r="PF60" s="16"/>
      <c r="PG60" s="16"/>
      <c r="PH60" s="16"/>
      <c r="PI60" s="16"/>
      <c r="PJ60" s="16"/>
      <c r="PK60" s="16"/>
      <c r="PL60" s="16"/>
      <c r="PM60" s="16"/>
      <c r="PN60" s="16"/>
      <c r="PO60" s="16"/>
      <c r="PP60" s="16"/>
      <c r="PQ60" s="16"/>
      <c r="PR60" s="16"/>
      <c r="PS60" s="16"/>
      <c r="PT60" s="16"/>
      <c r="PU60" s="16"/>
      <c r="PV60" s="16"/>
      <c r="PW60" s="16"/>
      <c r="PX60" s="16"/>
      <c r="PY60" s="16"/>
      <c r="PZ60" s="16"/>
      <c r="QA60" s="16"/>
    </row>
    <row r="61" spans="1:443" x14ac:dyDescent="0.25">
      <c r="A61" s="12"/>
      <c r="B61" s="12"/>
      <c r="C61" s="12"/>
      <c r="D61" s="12"/>
      <c r="E61" s="12"/>
    </row>
    <row r="62" spans="1:443" x14ac:dyDescent="0.25">
      <c r="A62" s="12"/>
      <c r="B62" s="12"/>
      <c r="C62" s="12"/>
      <c r="D62" s="12"/>
      <c r="E62" s="12"/>
    </row>
    <row r="63" spans="1:443" s="10" customFormat="1" ht="44.25" customHeight="1" x14ac:dyDescent="0.25">
      <c r="A63" s="7" t="s">
        <v>15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</row>
    <row r="64" spans="1:443" s="14" customFormat="1" x14ac:dyDescent="0.25">
      <c r="A64" s="14" t="s">
        <v>16</v>
      </c>
      <c r="B64" s="16"/>
      <c r="C64" s="16"/>
      <c r="D64" s="17">
        <f>D15</f>
        <v>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 s="16"/>
      <c r="OJ64" s="16"/>
      <c r="OK64" s="16"/>
      <c r="OL64" s="16"/>
      <c r="OM64" s="16"/>
      <c r="ON64" s="16"/>
      <c r="OO64" s="16"/>
      <c r="OP64" s="16"/>
      <c r="OQ64" s="16"/>
      <c r="OR64" s="16"/>
      <c r="OS64" s="16"/>
      <c r="OT64" s="16"/>
      <c r="OU64" s="16"/>
      <c r="OV64" s="16"/>
      <c r="OW64" s="16"/>
      <c r="OX64" s="16"/>
      <c r="OY64" s="16"/>
      <c r="OZ64" s="16"/>
      <c r="PA64" s="16"/>
      <c r="PB64" s="16"/>
      <c r="PC64" s="16"/>
      <c r="PD64" s="16"/>
      <c r="PE64" s="16"/>
      <c r="PF64" s="16"/>
      <c r="PG64" s="16"/>
      <c r="PH64" s="16"/>
      <c r="PI64" s="16"/>
      <c r="PJ64" s="16"/>
      <c r="PK64" s="16"/>
      <c r="PL64" s="16"/>
      <c r="PM64" s="16"/>
      <c r="PN64" s="16"/>
      <c r="PO64" s="16"/>
      <c r="PP64" s="16"/>
      <c r="PQ64" s="16"/>
      <c r="PR64" s="16"/>
      <c r="PS64" s="16"/>
      <c r="PT64" s="16"/>
      <c r="PU64" s="16"/>
      <c r="PV64" s="16"/>
      <c r="PW64" s="16"/>
      <c r="PX64" s="16"/>
      <c r="PY64" s="16"/>
      <c r="PZ64" s="16"/>
      <c r="QA64" s="16"/>
    </row>
    <row r="65" spans="1:443" s="14" customFormat="1" x14ac:dyDescent="0.25">
      <c r="A65" s="14" t="s">
        <v>17</v>
      </c>
      <c r="B65" s="16"/>
      <c r="C65" s="16"/>
      <c r="D65" s="17">
        <f>D29+D60</f>
        <v>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 s="16"/>
      <c r="OJ65" s="16"/>
      <c r="OK65" s="16"/>
      <c r="OL65" s="16"/>
      <c r="OM65" s="16"/>
      <c r="ON65" s="16"/>
      <c r="OO65" s="16"/>
      <c r="OP65" s="16"/>
      <c r="OQ65" s="16"/>
      <c r="OR65" s="16"/>
      <c r="OS65" s="16"/>
      <c r="OT65" s="16"/>
      <c r="OU65" s="16"/>
      <c r="OV65" s="16"/>
      <c r="OW65" s="16"/>
      <c r="OX65" s="16"/>
      <c r="OY65" s="16"/>
      <c r="OZ65" s="16"/>
      <c r="PA65" s="16"/>
      <c r="PB65" s="16"/>
      <c r="PC65" s="16"/>
      <c r="PD65" s="16"/>
      <c r="PE65" s="16"/>
      <c r="PF65" s="16"/>
      <c r="PG65" s="16"/>
      <c r="PH65" s="16"/>
      <c r="PI65" s="16"/>
      <c r="PJ65" s="16"/>
      <c r="PK65" s="16"/>
      <c r="PL65" s="16"/>
      <c r="PM65" s="16"/>
      <c r="PN65" s="16"/>
      <c r="PO65" s="16"/>
      <c r="PP65" s="16"/>
      <c r="PQ65" s="16"/>
      <c r="PR65" s="16"/>
      <c r="PS65" s="16"/>
      <c r="PT65" s="16"/>
      <c r="PU65" s="16"/>
      <c r="PV65" s="16"/>
      <c r="PW65" s="16"/>
      <c r="PX65" s="16"/>
      <c r="PY65" s="16"/>
      <c r="PZ65" s="16"/>
      <c r="QA65" s="16"/>
    </row>
    <row r="66" spans="1:443" s="14" customFormat="1" x14ac:dyDescent="0.25">
      <c r="A66" s="14" t="s">
        <v>18</v>
      </c>
      <c r="B66" s="16"/>
      <c r="C66" s="16"/>
      <c r="D66" s="17">
        <f>D64-D65</f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  <c r="NH66" s="16"/>
      <c r="NI66" s="16"/>
      <c r="NJ66" s="16"/>
      <c r="NK66" s="16"/>
      <c r="NL66" s="16"/>
      <c r="NM66" s="16"/>
      <c r="NN66" s="16"/>
      <c r="NO66" s="16"/>
      <c r="NP66" s="16"/>
      <c r="NQ66" s="16"/>
      <c r="NR66" s="16"/>
      <c r="NS66" s="16"/>
      <c r="NT66" s="16"/>
      <c r="NU66" s="16"/>
      <c r="NV66" s="16"/>
      <c r="NW66" s="16"/>
      <c r="NX66" s="16"/>
      <c r="NY66" s="16"/>
      <c r="NZ66" s="16"/>
      <c r="OA66" s="16"/>
      <c r="OB66" s="16"/>
      <c r="OC66" s="16"/>
      <c r="OD66" s="16"/>
      <c r="OE66" s="16"/>
      <c r="OF66" s="16"/>
      <c r="OG66" s="16"/>
      <c r="OH66" s="16"/>
      <c r="OI66" s="16"/>
      <c r="OJ66" s="16"/>
      <c r="OK66" s="16"/>
      <c r="OL66" s="16"/>
      <c r="OM66" s="16"/>
      <c r="ON66" s="16"/>
      <c r="OO66" s="16"/>
      <c r="OP66" s="16"/>
      <c r="OQ66" s="16"/>
      <c r="OR66" s="16"/>
      <c r="OS66" s="16"/>
      <c r="OT66" s="16"/>
      <c r="OU66" s="16"/>
      <c r="OV66" s="16"/>
      <c r="OW66" s="16"/>
      <c r="OX66" s="16"/>
      <c r="OY66" s="16"/>
      <c r="OZ66" s="16"/>
      <c r="PA66" s="16"/>
      <c r="PB66" s="16"/>
      <c r="PC66" s="16"/>
      <c r="PD66" s="16"/>
      <c r="PE66" s="16"/>
      <c r="PF66" s="16"/>
      <c r="PG66" s="16"/>
      <c r="PH66" s="16"/>
      <c r="PI66" s="16"/>
      <c r="PJ66" s="16"/>
      <c r="PK66" s="16"/>
      <c r="PL66" s="16"/>
      <c r="PM66" s="16"/>
      <c r="PN66" s="16"/>
      <c r="PO66" s="16"/>
      <c r="PP66" s="16"/>
      <c r="PQ66" s="16"/>
      <c r="PR66" s="16"/>
      <c r="PS66" s="16"/>
      <c r="PT66" s="16"/>
      <c r="PU66" s="16"/>
      <c r="PV66" s="16"/>
      <c r="PW66" s="16"/>
      <c r="PX66" s="16"/>
      <c r="PY66" s="16"/>
      <c r="PZ66" s="16"/>
      <c r="QA66" s="16"/>
    </row>
    <row r="67" spans="1:443" s="14" customFormat="1" x14ac:dyDescent="0.25">
      <c r="A67" s="14" t="s">
        <v>5</v>
      </c>
      <c r="B67" s="16"/>
      <c r="C67" s="16"/>
      <c r="D67" s="17">
        <f>D66*'Fixed Values'!$B$2</f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 s="16"/>
      <c r="OJ67" s="16"/>
      <c r="OK67" s="16"/>
      <c r="OL67" s="16"/>
      <c r="OM67" s="16"/>
      <c r="ON67" s="16"/>
      <c r="OO67" s="16"/>
      <c r="OP67" s="16"/>
      <c r="OQ67" s="16"/>
      <c r="OR67" s="16"/>
      <c r="OS67" s="16"/>
      <c r="OT67" s="16"/>
      <c r="OU67" s="16"/>
      <c r="OV67" s="16"/>
      <c r="OW67" s="16"/>
      <c r="OX67" s="16"/>
      <c r="OY67" s="16"/>
      <c r="OZ67" s="16"/>
      <c r="PA67" s="16"/>
      <c r="PB67" s="16"/>
      <c r="PC67" s="16"/>
      <c r="PD67" s="16"/>
      <c r="PE67" s="16"/>
      <c r="PF67" s="16"/>
      <c r="PG67" s="16"/>
      <c r="PH67" s="16"/>
      <c r="PI67" s="16"/>
      <c r="PJ67" s="16"/>
      <c r="PK67" s="16"/>
      <c r="PL67" s="16"/>
      <c r="PM67" s="16"/>
      <c r="PN67" s="16"/>
      <c r="PO67" s="16"/>
      <c r="PP67" s="16"/>
      <c r="PQ67" s="16"/>
      <c r="PR67" s="16"/>
      <c r="PS67" s="16"/>
      <c r="PT67" s="16"/>
      <c r="PU67" s="16"/>
      <c r="PV67" s="16"/>
      <c r="PW67" s="16"/>
      <c r="PX67" s="16"/>
      <c r="PY67" s="16"/>
      <c r="PZ67" s="16"/>
      <c r="QA67" s="16"/>
    </row>
    <row r="68" spans="1:443" s="14" customFormat="1" x14ac:dyDescent="0.25">
      <c r="A68" s="14" t="s">
        <v>51</v>
      </c>
      <c r="B68" s="16"/>
      <c r="C68" s="16"/>
      <c r="D68" s="17">
        <f>D66-D67</f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 s="16"/>
      <c r="OJ68" s="16"/>
      <c r="OK68" s="16"/>
      <c r="OL68" s="16"/>
      <c r="OM68" s="16"/>
      <c r="ON68" s="16"/>
      <c r="OO68" s="16"/>
      <c r="OP68" s="16"/>
      <c r="OQ68" s="16"/>
      <c r="OR68" s="16"/>
      <c r="OS68" s="16"/>
      <c r="OT68" s="16"/>
      <c r="OU68" s="16"/>
      <c r="OV68" s="16"/>
      <c r="OW68" s="16"/>
      <c r="OX68" s="16"/>
      <c r="OY68" s="16"/>
      <c r="OZ68" s="16"/>
      <c r="PA68" s="16"/>
      <c r="PB68" s="16"/>
      <c r="PC68" s="16"/>
      <c r="PD68" s="16"/>
      <c r="PE68" s="16"/>
      <c r="PF68" s="16"/>
      <c r="PG68" s="16"/>
      <c r="PH68" s="16"/>
      <c r="PI68" s="16"/>
      <c r="PJ68" s="16"/>
      <c r="PK68" s="16"/>
      <c r="PL68" s="16"/>
      <c r="PM68" s="16"/>
      <c r="PN68" s="16"/>
      <c r="PO68" s="16"/>
      <c r="PP68" s="16"/>
      <c r="PQ68" s="16"/>
      <c r="PR68" s="16"/>
      <c r="PS68" s="16"/>
      <c r="PT68" s="16"/>
      <c r="PU68" s="16"/>
      <c r="PV68" s="16"/>
      <c r="PW68" s="16"/>
      <c r="PX68" s="16"/>
      <c r="PY68" s="16"/>
      <c r="PZ68" s="16"/>
      <c r="QA68" s="16"/>
    </row>
    <row r="69" spans="1:443" s="2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</row>
    <row r="70" spans="1:443" s="12" customFormat="1" x14ac:dyDescent="0.25"/>
    <row r="71" spans="1:443" s="12" customFormat="1" x14ac:dyDescent="0.25"/>
    <row r="72" spans="1:443" s="12" customFormat="1" x14ac:dyDescent="0.25"/>
    <row r="73" spans="1:443" s="12" customFormat="1" x14ac:dyDescent="0.25"/>
    <row r="74" spans="1:443" s="12" customFormat="1" x14ac:dyDescent="0.25"/>
    <row r="75" spans="1:443" s="12" customFormat="1" x14ac:dyDescent="0.25"/>
    <row r="76" spans="1:443" s="12" customFormat="1" x14ac:dyDescent="0.25"/>
    <row r="77" spans="1:443" s="12" customFormat="1" x14ac:dyDescent="0.25"/>
    <row r="78" spans="1:443" s="12" customFormat="1" x14ac:dyDescent="0.25"/>
    <row r="79" spans="1:443" s="12" customFormat="1" x14ac:dyDescent="0.25"/>
    <row r="80" spans="1:443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="12" customFormat="1" x14ac:dyDescent="0.25"/>
    <row r="1106" s="12" customFormat="1" x14ac:dyDescent="0.25"/>
    <row r="1107" s="12" customFormat="1" x14ac:dyDescent="0.25"/>
    <row r="1108" s="12" customFormat="1" x14ac:dyDescent="0.25"/>
    <row r="1109" s="12" customFormat="1" x14ac:dyDescent="0.25"/>
    <row r="1110" s="12" customFormat="1" x14ac:dyDescent="0.25"/>
    <row r="1111" s="12" customFormat="1" x14ac:dyDescent="0.25"/>
    <row r="1112" s="12" customFormat="1" x14ac:dyDescent="0.25"/>
    <row r="1113" s="12" customFormat="1" x14ac:dyDescent="0.25"/>
    <row r="1114" s="12" customFormat="1" x14ac:dyDescent="0.25"/>
    <row r="1115" s="12" customFormat="1" x14ac:dyDescent="0.25"/>
    <row r="1116" s="12" customFormat="1" x14ac:dyDescent="0.25"/>
    <row r="1117" s="12" customFormat="1" x14ac:dyDescent="0.25"/>
    <row r="1118" s="12" customFormat="1" x14ac:dyDescent="0.25"/>
    <row r="1119" s="12" customFormat="1" x14ac:dyDescent="0.25"/>
    <row r="1120" s="12" customFormat="1" x14ac:dyDescent="0.25"/>
    <row r="1121" s="12" customFormat="1" x14ac:dyDescent="0.25"/>
    <row r="1122" s="12" customFormat="1" x14ac:dyDescent="0.25"/>
    <row r="1123" s="12" customFormat="1" x14ac:dyDescent="0.25"/>
    <row r="1124" s="12" customFormat="1" x14ac:dyDescent="0.25"/>
    <row r="1125" s="12" customFormat="1" x14ac:dyDescent="0.25"/>
    <row r="1126" s="12" customFormat="1" x14ac:dyDescent="0.25"/>
    <row r="1127" s="12" customFormat="1" x14ac:dyDescent="0.25"/>
    <row r="1128" s="12" customFormat="1" x14ac:dyDescent="0.25"/>
    <row r="1129" s="12" customFormat="1" x14ac:dyDescent="0.25"/>
    <row r="1130" s="12" customFormat="1" x14ac:dyDescent="0.25"/>
    <row r="1131" s="12" customFormat="1" x14ac:dyDescent="0.25"/>
    <row r="1132" s="12" customFormat="1" x14ac:dyDescent="0.25"/>
    <row r="1133" s="12" customFormat="1" x14ac:dyDescent="0.25"/>
    <row r="1134" s="12" customFormat="1" x14ac:dyDescent="0.25"/>
    <row r="1135" s="12" customFormat="1" x14ac:dyDescent="0.25"/>
    <row r="1136" s="12" customFormat="1" x14ac:dyDescent="0.25"/>
    <row r="1137" s="12" customFormat="1" x14ac:dyDescent="0.25"/>
    <row r="1138" s="12" customFormat="1" x14ac:dyDescent="0.25"/>
    <row r="1139" s="12" customFormat="1" x14ac:dyDescent="0.25"/>
    <row r="1140" s="12" customFormat="1" x14ac:dyDescent="0.25"/>
    <row r="1141" s="12" customFormat="1" x14ac:dyDescent="0.25"/>
    <row r="1142" s="12" customFormat="1" x14ac:dyDescent="0.25"/>
    <row r="1143" s="12" customFormat="1" x14ac:dyDescent="0.25"/>
    <row r="1144" s="12" customFormat="1" x14ac:dyDescent="0.25"/>
    <row r="1145" s="12" customFormat="1" x14ac:dyDescent="0.25"/>
    <row r="1146" s="12" customFormat="1" x14ac:dyDescent="0.25"/>
    <row r="1147" s="12" customFormat="1" x14ac:dyDescent="0.25"/>
    <row r="1148" s="12" customFormat="1" x14ac:dyDescent="0.25"/>
    <row r="1149" s="12" customFormat="1" x14ac:dyDescent="0.25"/>
    <row r="1150" s="12" customFormat="1" x14ac:dyDescent="0.25"/>
    <row r="1151" s="12" customFormat="1" x14ac:dyDescent="0.25"/>
    <row r="1152" s="12" customFormat="1" x14ac:dyDescent="0.25"/>
    <row r="1153" s="12" customFormat="1" x14ac:dyDescent="0.25"/>
    <row r="1154" s="12" customFormat="1" x14ac:dyDescent="0.25"/>
    <row r="1155" s="12" customFormat="1" x14ac:dyDescent="0.25"/>
    <row r="1156" s="12" customFormat="1" x14ac:dyDescent="0.25"/>
    <row r="1157" s="12" customFormat="1" x14ac:dyDescent="0.25"/>
    <row r="1158" s="12" customFormat="1" x14ac:dyDescent="0.25"/>
    <row r="1159" s="12" customFormat="1" x14ac:dyDescent="0.25"/>
    <row r="1160" s="12" customFormat="1" x14ac:dyDescent="0.25"/>
    <row r="1161" s="12" customFormat="1" x14ac:dyDescent="0.25"/>
    <row r="1162" s="12" customFormat="1" x14ac:dyDescent="0.25"/>
    <row r="1163" s="12" customFormat="1" x14ac:dyDescent="0.25"/>
    <row r="1164" s="12" customFormat="1" x14ac:dyDescent="0.25"/>
    <row r="1165" s="12" customFormat="1" x14ac:dyDescent="0.25"/>
    <row r="1166" s="12" customFormat="1" x14ac:dyDescent="0.25"/>
    <row r="1167" s="12" customFormat="1" x14ac:dyDescent="0.25"/>
    <row r="1168" s="12" customFormat="1" x14ac:dyDescent="0.25"/>
    <row r="1169" s="12" customFormat="1" x14ac:dyDescent="0.25"/>
    <row r="1170" s="12" customFormat="1" x14ac:dyDescent="0.25"/>
    <row r="1171" s="12" customFormat="1" x14ac:dyDescent="0.25"/>
    <row r="1172" s="12" customFormat="1" x14ac:dyDescent="0.25"/>
  </sheetData>
  <sheetProtection password="EEF1" sheet="1" objects="1" scenarios="1"/>
  <mergeCells count="6">
    <mergeCell ref="B1:E1"/>
    <mergeCell ref="B2:E2"/>
    <mergeCell ref="B3:E3"/>
    <mergeCell ref="B4:E4"/>
    <mergeCell ref="B5:E5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&amp;C&amp;"-,Bold"&amp;20UNMC Executive Education Final Budget</oddHeader>
    <oddFooter>&amp;L&amp;8Vers 1.00 (22nd Oct 2012)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Fixed Values</vt:lpstr>
      <vt:lpstr>Budget</vt:lpstr>
      <vt:lpstr>Actual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2012-10-24T02:00:41Z</dcterms:modified>
</cp:coreProperties>
</file>